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
    </mc:Choice>
  </mc:AlternateContent>
  <workbookProtection workbookPassword="88D9" lockStructure="1"/>
  <bookViews>
    <workbookView xWindow="0" yWindow="0" windowWidth="23040" windowHeight="9060"/>
  </bookViews>
  <sheets>
    <sheet name="Antrag messe aktiv50plu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8" i="1" l="1"/>
  <c r="B57" i="1"/>
  <c r="D57" i="1" s="1"/>
  <c r="B56" i="1"/>
  <c r="D56" i="1" s="1"/>
  <c r="B55" i="1"/>
  <c r="D55" i="1" s="1"/>
  <c r="B51" i="1"/>
  <c r="D58" i="1"/>
  <c r="D64" i="1"/>
  <c r="B45" i="1"/>
  <c r="B43" i="1"/>
  <c r="B13" i="1"/>
  <c r="B25" i="1"/>
  <c r="B34" i="1"/>
  <c r="D59" i="1"/>
  <c r="D60" i="1"/>
  <c r="D62" i="1"/>
  <c r="D63" i="1"/>
  <c r="D65" i="1" l="1"/>
  <c r="D66" i="1" l="1"/>
  <c r="D67" i="1" s="1"/>
</calcChain>
</file>

<file path=xl/sharedStrings.xml><?xml version="1.0" encoding="utf-8"?>
<sst xmlns="http://schemas.openxmlformats.org/spreadsheetml/2006/main" count="65" uniqueCount="62">
  <si>
    <t>Stadtbierhalle und Gigelberghalle Biberach</t>
  </si>
  <si>
    <t>Firma/Organisation</t>
  </si>
  <si>
    <t>Straße</t>
  </si>
  <si>
    <t>PLZ</t>
  </si>
  <si>
    <t>Ort</t>
  </si>
  <si>
    <t>eMail</t>
  </si>
  <si>
    <t>Telefon</t>
  </si>
  <si>
    <t>Fax</t>
  </si>
  <si>
    <t>Flyer</t>
  </si>
  <si>
    <t>im Standpreis enthalten</t>
  </si>
  <si>
    <t>Plakate DIN A3</t>
  </si>
  <si>
    <t>Stromanschluss 230 V</t>
  </si>
  <si>
    <t>Tische (180 x 70 cm)</t>
  </si>
  <si>
    <t>Stühle</t>
  </si>
  <si>
    <t>Einzelpreis</t>
  </si>
  <si>
    <t>Anzahl</t>
  </si>
  <si>
    <t>Summe</t>
  </si>
  <si>
    <t>Unsere Einrichtung ist..</t>
  </si>
  <si>
    <t>Unterschrift und Firmenstempel</t>
  </si>
  <si>
    <t>K-Stand (1,5 m x 3 m = 4,5 m²)</t>
  </si>
  <si>
    <t>(bitte gewünschte Anzahl eintragen)</t>
  </si>
  <si>
    <t>Datum (TT.MM.JJ)</t>
  </si>
  <si>
    <t>Geschäftsstelle Messe aktiv50plus | Diakonische Bezirksstelle Biberach | Karl-Heinrich Gils | 
Wielandstraße 24 | 88400 Biberach | gils@diakonie-biberach.de</t>
  </si>
  <si>
    <t>Seite 1</t>
  </si>
  <si>
    <t>Seite 2</t>
  </si>
  <si>
    <t>Art der Einrichtung/Unternehmung:</t>
  </si>
  <si>
    <t>Rechnungsadresse</t>
  </si>
  <si>
    <t xml:space="preserve">Verlinkung mit der Homepage </t>
  </si>
  <si>
    <r>
      <rPr>
        <b/>
        <i/>
        <sz val="10"/>
        <color indexed="8"/>
        <rFont val="Calibri"/>
        <family val="2"/>
      </rPr>
      <t xml:space="preserve">Ansprechpartner: </t>
    </r>
    <r>
      <rPr>
        <i/>
        <sz val="10"/>
        <color indexed="8"/>
        <rFont val="Calibri"/>
        <family val="2"/>
      </rPr>
      <t>Name</t>
    </r>
  </si>
  <si>
    <t>Vorname</t>
  </si>
  <si>
    <t>Vorschläge für das Programm:</t>
  </si>
  <si>
    <t>Stehtische (80cm breit)</t>
  </si>
  <si>
    <t>M-Stand (3m x 3m = 9 m²)</t>
  </si>
  <si>
    <t>Stellwände (B:  1,2 x H: 2,0 m)</t>
  </si>
  <si>
    <t>Ehrenamt, Selbsthilfe</t>
  </si>
  <si>
    <t>Gewerbe, Dienstleister</t>
  </si>
  <si>
    <t>Email: gils@diakonie-biberach.de  Fax 07351-150220</t>
  </si>
  <si>
    <t>G-Stand (4,5m x 3 m= 13,5m²)</t>
  </si>
  <si>
    <t xml:space="preserve">Anmeldung </t>
  </si>
  <si>
    <t>als Aussteller bei der messe aktiv50plus</t>
  </si>
  <si>
    <t>3. Während der Messe erfolgt kein Verkauf.</t>
  </si>
  <si>
    <t>Welche Produkte/Dienstleistungen stellen Sie am Stand vor?</t>
  </si>
  <si>
    <t>Antrag auf Teilnahme -Seite 2 - an der messe aktiv50plus von…..</t>
  </si>
  <si>
    <t>Wir melden folgenden Bedarf</t>
  </si>
  <si>
    <t xml:space="preserve">             </t>
  </si>
  <si>
    <t>Senden, faxen oder mailen Sie bitte den Antrag unterschrieben und mit Firmenstempel an die Geschäftsstelle.</t>
  </si>
  <si>
    <t xml:space="preserve">               www.messe aktiv50plus.de</t>
  </si>
  <si>
    <t>Die auf Seite 2 aufgeführten Geschäftsbedingungen habe ich zur Kenntnis genommen und stimme zu.</t>
  </si>
  <si>
    <t>6. Die von Ihnen angegebenen Daten werden ausschließlich vom Organisationkreis für die Bearbeitung Ihrer Anmeldung und für die hierfür notwendige Kommunikation mit Ihnen genutzt. Es gelten die Rechtsvorschriften des DSG-EKD.</t>
  </si>
  <si>
    <t xml:space="preserve">Außenstand Breite:             Länge:   </t>
  </si>
  <si>
    <t>Gesamtbetrag</t>
  </si>
  <si>
    <t>zuzüglich 19% Mehrwertsteuer</t>
  </si>
  <si>
    <t>Geschäfts- und Teilnahmebedingungen messe aktiv50plus 19.04.2024</t>
  </si>
  <si>
    <r>
      <t>1. Über die Zusage für einen Stand, die Standgröße und den angemeldeten Standbedarf entscheidet der Organisationskreis. Wenn mehr Anmeldungen eingegangen sind als Platz vorhanden ist, trifft er eine Auswahl und erteilt bis spätesten</t>
    </r>
    <r>
      <rPr>
        <b/>
        <sz val="11"/>
        <color rgb="FF000000"/>
        <rFont val="Calibri"/>
        <family val="2"/>
        <scheme val="minor"/>
      </rPr>
      <t xml:space="preserve"> 20. Dezember 2023</t>
    </r>
    <r>
      <rPr>
        <sz val="11"/>
        <color rgb="FF000000"/>
        <rFont val="Calibri"/>
        <family val="2"/>
        <scheme val="minor"/>
      </rPr>
      <t xml:space="preserve"> per Email eine verbindliche Zu- bzw. Absage.
Die Geschäftsstelle </t>
    </r>
    <r>
      <rPr>
        <b/>
        <sz val="11"/>
        <color indexed="8"/>
        <rFont val="Calibri"/>
        <family val="2"/>
      </rPr>
      <t>Diakonie  Biberach, Wielandstraße 24, 88400 Biberach, 07351 15 02-50 Fax 1502-20 Email gils@diakonie-biberach.de</t>
    </r>
    <r>
      <rPr>
        <sz val="11"/>
        <color indexed="8"/>
        <rFont val="Calibri"/>
        <family val="2"/>
      </rPr>
      <t xml:space="preserve"> stellt den Teilnehmern die  entsprechende Rechnung auf der Basis der Anmeldung und Zusage.
                                                                                            </t>
    </r>
  </si>
  <si>
    <t>Freitag, den 19. April 2024, 9.30 - 17.00 Uhr</t>
  </si>
  <si>
    <t>4. Mit der Zusage erklärt sich der Aussteller bereit, dass seine Adresse an die Schwäbische Zeitung Biberach weitergeleitet wird, die ihm ein Angebot für eine Anzeige zur Ausstellung unterbreitet. Die Beteiligung mit einer Anzeige ist erwünscht.</t>
  </si>
  <si>
    <r>
      <t xml:space="preserve">2. Alle Messe-Aussteller sind an die Einhaltung der Vorgaben bei der Hallennutzung, insbesondere an die </t>
    </r>
    <r>
      <rPr>
        <b/>
        <sz val="11"/>
        <color theme="1"/>
        <rFont val="Calibri"/>
        <family val="2"/>
        <scheme val="minor"/>
      </rPr>
      <t>geltenden Hygieneregeln</t>
    </r>
    <r>
      <rPr>
        <sz val="11"/>
        <color theme="1"/>
        <rFont val="Calibri"/>
        <family val="2"/>
        <scheme val="minor"/>
      </rPr>
      <t xml:space="preserve"> gebunden: Standplatz, </t>
    </r>
    <r>
      <rPr>
        <b/>
        <sz val="11"/>
        <color indexed="8"/>
        <rFont val="Calibri"/>
        <family val="2"/>
      </rPr>
      <t>Aufbau</t>
    </r>
    <r>
      <rPr>
        <sz val="11"/>
        <color theme="1"/>
        <rFont val="Calibri"/>
        <family val="2"/>
        <scheme val="minor"/>
      </rPr>
      <t xml:space="preserve"> Do. 18.04.2024 16.00-18.00Uhr Fr. 19.04. ab 7.30Uhr; </t>
    </r>
    <r>
      <rPr>
        <b/>
        <sz val="11"/>
        <color indexed="8"/>
        <rFont val="Calibri"/>
        <family val="2"/>
      </rPr>
      <t>Abbau</t>
    </r>
    <r>
      <rPr>
        <sz val="11"/>
        <color theme="1"/>
        <rFont val="Calibri"/>
        <family val="2"/>
        <scheme val="minor"/>
      </rPr>
      <t xml:space="preserve"> möglichst Fr. 21.04. bis 19.00 Uhr.
</t>
    </r>
  </si>
  <si>
    <t xml:space="preserve">                       gesamt </t>
  </si>
  <si>
    <t xml:space="preserve">WLAN siehe unten Nr. 5 </t>
  </si>
  <si>
    <t>kostenlos</t>
  </si>
  <si>
    <t>Anmeldeschluss: 1. Dezember 2023</t>
  </si>
  <si>
    <r>
      <t xml:space="preserve">5. </t>
    </r>
    <r>
      <rPr>
        <b/>
        <sz val="11"/>
        <color rgb="FFFF0000"/>
        <rFont val="Calibri"/>
        <family val="2"/>
        <scheme val="minor"/>
      </rPr>
      <t>WLan</t>
    </r>
    <r>
      <rPr>
        <sz val="11"/>
        <color rgb="FFFF0000"/>
        <rFont val="Calibri"/>
        <family val="2"/>
        <scheme val="minor"/>
      </rPr>
      <t xml:space="preserve"> wird von der Stadt in der Gigelberghalle kostenlos zur Verfügung gestellt und reicht mit 100 MBit je nach Datenvolumen für 10-20 Aussteller. Der Hausmeister vergibt den Zugangscode für einen Tag. Wenn man bei größeren Datenmengen Probleme vermeiden will, empfiehlt es sich, einen HOTSPOT z. B. über ein Mobilfunkgerät einzurichten.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</si>
</sst>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44" formatCode="_-* #,##0.00\ &quot;€&quot;_-;\-* #,##0.00\ &quot;€&quot;_-;_-* &quot;-&quot;??\ &quot;€&quot;_-;_-@_-"/>
  </numFmts>
  <fonts count="28" x14ac:knownFonts="1">
    <font>
      <sz val="11"/>
      <color theme="1"/>
      <name val="Calibri"/>
      <family val="2"/>
      <scheme val="minor"/>
    </font>
    <font>
      <i/>
      <sz val="10"/>
      <color indexed="8"/>
      <name val="Calibri"/>
      <family val="2"/>
    </font>
    <font>
      <b/>
      <i/>
      <sz val="10"/>
      <color indexed="8"/>
      <name val="Calibri"/>
      <family val="2"/>
    </font>
    <font>
      <sz val="11"/>
      <color indexed="8"/>
      <name val="Calibri"/>
      <family val="2"/>
    </font>
    <font>
      <b/>
      <sz val="11"/>
      <color indexed="8"/>
      <name val="Calibri"/>
      <family val="2"/>
    </font>
    <font>
      <sz val="11"/>
      <color theme="1"/>
      <name val="Calibri"/>
      <family val="2"/>
      <scheme val="minor"/>
    </font>
    <font>
      <b/>
      <sz val="11"/>
      <color theme="1"/>
      <name val="Calibri"/>
      <family val="2"/>
      <scheme val="minor"/>
    </font>
    <font>
      <b/>
      <sz val="11"/>
      <color theme="3"/>
      <name val="Calibri"/>
      <family val="2"/>
      <scheme val="minor"/>
    </font>
    <font>
      <sz val="11"/>
      <color rgb="FFFF0000"/>
      <name val="Calibri"/>
      <family val="2"/>
      <scheme val="minor"/>
    </font>
    <font>
      <sz val="11"/>
      <color theme="3"/>
      <name val="Calibri"/>
      <family val="2"/>
      <scheme val="minor"/>
    </font>
    <font>
      <b/>
      <sz val="18"/>
      <color theme="3"/>
      <name val="Calibri"/>
      <family val="2"/>
      <scheme val="minor"/>
    </font>
    <font>
      <b/>
      <sz val="12"/>
      <name val="Calibri"/>
      <family val="2"/>
      <scheme val="minor"/>
    </font>
    <font>
      <b/>
      <sz val="11"/>
      <color rgb="FFFF0000"/>
      <name val="Calibri"/>
      <family val="2"/>
      <scheme val="minor"/>
    </font>
    <font>
      <i/>
      <sz val="10"/>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11"/>
      <color rgb="FF000000"/>
      <name val="Calibri"/>
      <family val="2"/>
      <scheme val="minor"/>
    </font>
    <font>
      <b/>
      <i/>
      <sz val="11"/>
      <color theme="1"/>
      <name val="Calibri"/>
      <family val="2"/>
      <scheme val="minor"/>
    </font>
    <font>
      <i/>
      <sz val="8"/>
      <color rgb="FFFF0000"/>
      <name val="Calibri"/>
      <family val="2"/>
      <scheme val="minor"/>
    </font>
    <font>
      <i/>
      <sz val="8"/>
      <color theme="1"/>
      <name val="Calibri"/>
      <family val="2"/>
      <scheme val="minor"/>
    </font>
    <font>
      <b/>
      <sz val="11"/>
      <name val="Calibri"/>
      <family val="2"/>
      <scheme val="minor"/>
    </font>
    <font>
      <i/>
      <sz val="10"/>
      <name val="Calibri"/>
      <family val="2"/>
      <scheme val="minor"/>
    </font>
    <font>
      <b/>
      <sz val="14"/>
      <color rgb="FFFF0000"/>
      <name val="Calibri"/>
      <family val="2"/>
      <scheme val="minor"/>
    </font>
    <font>
      <sz val="14"/>
      <color rgb="FFFF0000"/>
      <name val="Calibri"/>
      <family val="2"/>
      <scheme val="minor"/>
    </font>
    <font>
      <i/>
      <sz val="11"/>
      <name val="Calibri"/>
      <family val="2"/>
      <scheme val="minor"/>
    </font>
    <font>
      <b/>
      <sz val="11"/>
      <color rgb="FF000000"/>
      <name val="Calibri"/>
      <family val="2"/>
      <scheme val="minor"/>
    </font>
    <font>
      <sz val="11"/>
      <color rgb="FFC0000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5" fillId="0" borderId="0" applyFont="0" applyFill="0" applyBorder="0" applyAlignment="0" applyProtection="0"/>
  </cellStyleXfs>
  <cellXfs count="107">
    <xf numFmtId="0" fontId="0" fillId="0" borderId="0" xfId="0"/>
    <xf numFmtId="0" fontId="0" fillId="0" borderId="0" xfId="0" applyAlignment="1" applyProtection="1">
      <alignment horizontal="left" vertical="top"/>
      <protection locked="0"/>
    </xf>
    <xf numFmtId="0" fontId="9" fillId="2" borderId="0" xfId="0" applyFont="1" applyFill="1" applyAlignment="1" applyProtection="1">
      <alignment horizontal="left" vertical="top" wrapText="1"/>
      <protection locked="0"/>
    </xf>
    <xf numFmtId="0" fontId="9" fillId="0" borderId="0" xfId="0" applyFont="1" applyAlignment="1" applyProtection="1">
      <alignment horizontal="left" vertical="top"/>
      <protection locked="0"/>
    </xf>
    <xf numFmtId="14" fontId="7" fillId="3" borderId="0" xfId="0" applyNumberFormat="1" applyFont="1" applyFill="1" applyAlignment="1" applyProtection="1">
      <alignment horizontal="left" vertical="top"/>
      <protection locked="0"/>
    </xf>
    <xf numFmtId="0" fontId="7" fillId="2" borderId="1" xfId="0" applyFont="1" applyFill="1" applyBorder="1" applyAlignment="1" applyProtection="1">
      <alignment horizontal="center" vertical="top"/>
      <protection locked="0"/>
    </xf>
    <xf numFmtId="0" fontId="7" fillId="2" borderId="2" xfId="0" applyFont="1" applyFill="1" applyBorder="1" applyAlignment="1" applyProtection="1">
      <alignment horizontal="center" vertical="top"/>
      <protection locked="0"/>
    </xf>
    <xf numFmtId="0" fontId="7" fillId="2" borderId="0" xfId="0" applyFont="1" applyFill="1" applyAlignment="1" applyProtection="1">
      <alignment horizontal="center" vertical="top"/>
      <protection locked="0"/>
    </xf>
    <xf numFmtId="0" fontId="0" fillId="0" borderId="0" xfId="0" applyAlignment="1">
      <alignment horizontal="left" vertical="top"/>
    </xf>
    <xf numFmtId="0" fontId="10" fillId="0" borderId="0" xfId="0" applyFont="1" applyAlignment="1">
      <alignment horizontal="left" vertical="top"/>
    </xf>
    <xf numFmtId="0" fontId="11" fillId="0" borderId="0" xfId="0" applyFont="1" applyAlignment="1">
      <alignment horizontal="left" vertical="top"/>
    </xf>
    <xf numFmtId="0" fontId="12" fillId="0" borderId="0" xfId="0" applyFont="1" applyAlignment="1">
      <alignment horizontal="left" vertical="top"/>
    </xf>
    <xf numFmtId="0" fontId="13" fillId="0" borderId="0" xfId="0" applyFont="1" applyAlignment="1">
      <alignment horizontal="right" vertical="top"/>
    </xf>
    <xf numFmtId="0" fontId="0" fillId="0" borderId="0" xfId="0" applyAlignment="1">
      <alignment horizontal="right" vertical="top"/>
    </xf>
    <xf numFmtId="0" fontId="14" fillId="0" borderId="0" xfId="0" applyFont="1" applyAlignment="1">
      <alignment horizontal="right" vertical="top" wrapText="1"/>
    </xf>
    <xf numFmtId="0" fontId="14" fillId="0" borderId="0" xfId="0" applyFont="1" applyAlignment="1">
      <alignment horizontal="right" vertical="top"/>
    </xf>
    <xf numFmtId="0" fontId="0" fillId="0" borderId="3" xfId="0" applyBorder="1" applyAlignment="1">
      <alignment horizontal="left" vertical="top"/>
    </xf>
    <xf numFmtId="0" fontId="0" fillId="0" borderId="4" xfId="0" applyBorder="1" applyAlignment="1">
      <alignment horizontal="left" vertical="top"/>
    </xf>
    <xf numFmtId="0" fontId="16" fillId="0" borderId="0" xfId="0" applyFont="1" applyAlignment="1">
      <alignment horizontal="left" vertical="top"/>
    </xf>
    <xf numFmtId="0" fontId="17" fillId="0" borderId="0" xfId="0" applyFont="1"/>
    <xf numFmtId="0" fontId="18" fillId="0" borderId="0" xfId="0" applyFont="1" applyAlignment="1">
      <alignment horizontal="left" vertical="top"/>
    </xf>
    <xf numFmtId="0" fontId="0" fillId="0" borderId="0" xfId="0" applyAlignment="1">
      <alignment horizontal="left" vertical="top" wrapText="1"/>
    </xf>
    <xf numFmtId="0" fontId="9" fillId="0" borderId="0" xfId="0" applyFont="1" applyAlignment="1">
      <alignment horizontal="left" vertical="top" wrapText="1"/>
    </xf>
    <xf numFmtId="0" fontId="13" fillId="0" borderId="0" xfId="0" applyFont="1" applyAlignment="1">
      <alignment horizontal="left" vertical="top"/>
    </xf>
    <xf numFmtId="0" fontId="18" fillId="0" borderId="1" xfId="0" applyFont="1" applyBorder="1" applyAlignment="1">
      <alignment horizontal="left" vertical="top"/>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44" fontId="13" fillId="0" borderId="2" xfId="1" applyFont="1" applyBorder="1" applyAlignment="1" applyProtection="1">
      <alignment horizontal="left" vertical="top"/>
    </xf>
    <xf numFmtId="44" fontId="13" fillId="0" borderId="0" xfId="1" applyFont="1" applyAlignment="1" applyProtection="1">
      <alignment horizontal="left" vertical="top"/>
    </xf>
    <xf numFmtId="44" fontId="5" fillId="0" borderId="1" xfId="1" applyFont="1" applyBorder="1" applyAlignment="1" applyProtection="1">
      <alignment horizontal="left" vertical="top"/>
    </xf>
    <xf numFmtId="44" fontId="5" fillId="0" borderId="2" xfId="1" applyFont="1" applyBorder="1" applyAlignment="1" applyProtection="1">
      <alignment horizontal="left" vertical="top"/>
    </xf>
    <xf numFmtId="44" fontId="5" fillId="0" borderId="0" xfId="1" applyFont="1" applyAlignment="1" applyProtection="1">
      <alignment horizontal="left" vertical="top"/>
    </xf>
    <xf numFmtId="0" fontId="19" fillId="0" borderId="2" xfId="0" applyFont="1" applyBorder="1" applyAlignment="1">
      <alignment horizontal="left" vertical="top" wrapText="1"/>
    </xf>
    <xf numFmtId="0" fontId="20" fillId="0" borderId="2" xfId="0" applyFont="1" applyBorder="1" applyAlignment="1">
      <alignment horizontal="left" vertical="top" wrapText="1"/>
    </xf>
    <xf numFmtId="0" fontId="0" fillId="0" borderId="2" xfId="0" applyBorder="1" applyAlignment="1">
      <alignment horizontal="left" vertical="top"/>
    </xf>
    <xf numFmtId="0" fontId="21" fillId="0" borderId="0" xfId="0" applyFont="1" applyAlignment="1">
      <alignment horizontal="left" vertical="top"/>
    </xf>
    <xf numFmtId="0" fontId="1" fillId="0" borderId="0" xfId="0" applyFont="1" applyAlignment="1">
      <alignment horizontal="right" vertical="top" wrapText="1"/>
    </xf>
    <xf numFmtId="0" fontId="0" fillId="0" borderId="0" xfId="0" applyAlignment="1">
      <alignment horizontal="center" vertical="top"/>
    </xf>
    <xf numFmtId="0" fontId="12" fillId="0" borderId="0" xfId="0" applyFont="1" applyAlignment="1">
      <alignment horizontal="left" vertical="top" wrapText="1"/>
    </xf>
    <xf numFmtId="0" fontId="7" fillId="0" borderId="0" xfId="0" applyFont="1" applyAlignment="1">
      <alignment horizontal="left"/>
    </xf>
    <xf numFmtId="0" fontId="15" fillId="0" borderId="0" xfId="0" applyFont="1" applyAlignment="1">
      <alignment horizontal="left" vertical="top"/>
    </xf>
    <xf numFmtId="44" fontId="15" fillId="0" borderId="0" xfId="0" applyNumberFormat="1" applyFont="1" applyAlignment="1">
      <alignment horizontal="left" vertical="top"/>
    </xf>
    <xf numFmtId="0" fontId="8" fillId="0" borderId="0" xfId="0" applyFont="1" applyAlignment="1">
      <alignment horizontal="left" vertical="top"/>
    </xf>
    <xf numFmtId="8" fontId="13" fillId="0" borderId="0" xfId="0" applyNumberFormat="1" applyFont="1" applyAlignment="1">
      <alignment horizontal="right" vertical="top" wrapText="1"/>
    </xf>
    <xf numFmtId="0" fontId="0" fillId="4" borderId="0" xfId="0" applyFill="1" applyAlignment="1">
      <alignment horizontal="left" vertical="top"/>
    </xf>
    <xf numFmtId="0" fontId="22" fillId="0" borderId="0" xfId="0" applyFont="1" applyAlignment="1">
      <alignment horizontal="left" vertical="top" wrapText="1"/>
    </xf>
    <xf numFmtId="0" fontId="15" fillId="0" borderId="1" xfId="0" applyFont="1" applyBorder="1" applyAlignment="1">
      <alignment horizontal="left" vertical="top"/>
    </xf>
    <xf numFmtId="0" fontId="18" fillId="0" borderId="1" xfId="0" applyFont="1" applyBorder="1" applyAlignment="1">
      <alignment horizontal="right" vertical="top"/>
    </xf>
    <xf numFmtId="0" fontId="0" fillId="0" borderId="0" xfId="0" applyAlignment="1" applyProtection="1">
      <alignment vertical="top"/>
      <protection locked="0"/>
    </xf>
    <xf numFmtId="0" fontId="4" fillId="0" borderId="0" xfId="0" applyFont="1" applyAlignment="1">
      <alignment horizontal="center" vertical="top"/>
    </xf>
    <xf numFmtId="0" fontId="18" fillId="4" borderId="0" xfId="0" applyFont="1" applyFill="1" applyAlignment="1">
      <alignment horizontal="right" vertical="top"/>
    </xf>
    <xf numFmtId="0" fontId="23" fillId="0" borderId="0" xfId="0" applyFont="1" applyAlignment="1">
      <alignment horizontal="center" vertical="top"/>
    </xf>
    <xf numFmtId="0" fontId="25" fillId="0" borderId="0" xfId="0" applyFont="1" applyAlignment="1">
      <alignment horizontal="left" vertical="top" wrapText="1"/>
    </xf>
    <xf numFmtId="0" fontId="6" fillId="5" borderId="0" xfId="0" applyFont="1" applyFill="1" applyAlignment="1">
      <alignment horizontal="right"/>
    </xf>
    <xf numFmtId="44" fontId="15" fillId="0" borderId="12" xfId="0" applyNumberFormat="1" applyFont="1" applyBorder="1" applyAlignment="1">
      <alignment horizontal="right" vertical="top"/>
    </xf>
    <xf numFmtId="0" fontId="6" fillId="0" borderId="11" xfId="0" applyFont="1" applyBorder="1" applyAlignment="1">
      <alignment horizontal="left" vertical="top"/>
    </xf>
    <xf numFmtId="0" fontId="6" fillId="0" borderId="2" xfId="0" applyFont="1" applyBorder="1" applyAlignment="1">
      <alignment horizontal="left" vertical="top"/>
    </xf>
    <xf numFmtId="0" fontId="0" fillId="4" borderId="5" xfId="0" applyFill="1" applyBorder="1" applyAlignment="1">
      <alignment horizontal="left" vertical="top"/>
    </xf>
    <xf numFmtId="44" fontId="6" fillId="0" borderId="13" xfId="0" applyNumberFormat="1" applyFont="1" applyBorder="1" applyAlignment="1">
      <alignment horizontal="right" vertical="top"/>
    </xf>
    <xf numFmtId="0" fontId="6" fillId="0" borderId="0" xfId="0" applyFont="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0" xfId="0" applyFont="1" applyAlignment="1">
      <alignment horizontal="left" vertical="top"/>
    </xf>
    <xf numFmtId="0" fontId="15" fillId="0" borderId="11" xfId="0" applyFont="1" applyBorder="1" applyAlignment="1">
      <alignment horizontal="left" vertical="top"/>
    </xf>
    <xf numFmtId="0" fontId="15" fillId="0" borderId="2" xfId="0" applyFont="1" applyBorder="1" applyAlignment="1">
      <alignment horizontal="left" vertical="top"/>
    </xf>
    <xf numFmtId="0" fontId="15" fillId="0" borderId="4" xfId="0" applyFont="1" applyBorder="1" applyAlignment="1">
      <alignment horizontal="left" vertical="top"/>
    </xf>
    <xf numFmtId="44" fontId="6" fillId="0" borderId="12" xfId="0" applyNumberFormat="1" applyFont="1" applyBorder="1" applyAlignment="1">
      <alignment horizontal="left" vertical="top"/>
    </xf>
    <xf numFmtId="0" fontId="6" fillId="0" borderId="12" xfId="0" applyFont="1" applyBorder="1" applyAlignment="1">
      <alignment horizontal="right" vertical="top"/>
    </xf>
    <xf numFmtId="0" fontId="27" fillId="0" borderId="4" xfId="0" applyFont="1" applyBorder="1" applyAlignment="1">
      <alignment horizontal="left" vertical="top"/>
    </xf>
    <xf numFmtId="44" fontId="13" fillId="0" borderId="2" xfId="1" quotePrefix="1" applyFont="1" applyBorder="1" applyAlignment="1" applyProtection="1">
      <alignment horizontal="right" vertical="top"/>
    </xf>
    <xf numFmtId="0" fontId="0" fillId="0" borderId="0" xfId="0" applyAlignment="1">
      <alignment horizontal="right" vertical="top" wrapText="1"/>
    </xf>
    <xf numFmtId="0" fontId="7" fillId="0" borderId="0" xfId="0" applyFont="1" applyAlignment="1">
      <alignment horizontal="left"/>
    </xf>
    <xf numFmtId="0" fontId="12" fillId="0" borderId="0" xfId="0" applyFont="1" applyAlignment="1">
      <alignment horizontal="left" vertical="top" wrapText="1"/>
    </xf>
    <xf numFmtId="0" fontId="25" fillId="0" borderId="0" xfId="0" applyFont="1" applyAlignment="1">
      <alignment horizontal="left" vertical="top" wrapText="1"/>
    </xf>
    <xf numFmtId="0" fontId="22" fillId="0" borderId="0" xfId="0" applyFont="1" applyAlignment="1">
      <alignment horizontal="left" vertical="top" wrapText="1"/>
    </xf>
    <xf numFmtId="0" fontId="7" fillId="2" borderId="0" xfId="0" applyFont="1" applyFill="1" applyAlignment="1" applyProtection="1">
      <alignment horizontal="left" vertical="top" wrapText="1"/>
      <protection locked="0"/>
    </xf>
    <xf numFmtId="49" fontId="9" fillId="2" borderId="0" xfId="0" applyNumberFormat="1" applyFont="1" applyFill="1" applyAlignment="1" applyProtection="1">
      <alignment horizontal="left" vertical="top" wrapText="1"/>
      <protection locked="0"/>
    </xf>
    <xf numFmtId="0" fontId="0" fillId="0" borderId="0" xfId="0" applyAlignment="1">
      <alignment horizontal="left" vertical="top" wrapText="1"/>
    </xf>
    <xf numFmtId="0" fontId="7" fillId="2" borderId="0" xfId="0" applyFont="1" applyFill="1" applyAlignment="1" applyProtection="1">
      <alignment horizontal="center" vertical="top" wrapText="1"/>
      <protection locked="0"/>
    </xf>
    <xf numFmtId="0" fontId="9" fillId="2" borderId="0" xfId="0" applyFont="1" applyFill="1" applyAlignment="1" applyProtection="1">
      <alignment horizontal="left" vertical="top" wrapText="1"/>
      <protection locked="0"/>
    </xf>
    <xf numFmtId="0" fontId="24" fillId="0" borderId="0" xfId="0" applyFont="1" applyAlignment="1">
      <alignment horizontal="center" vertical="top" wrapText="1"/>
    </xf>
    <xf numFmtId="0" fontId="0" fillId="0" borderId="0" xfId="0" applyAlignment="1">
      <alignment horizontal="center" vertical="top" wrapText="1"/>
    </xf>
    <xf numFmtId="0" fontId="23" fillId="0" borderId="0" xfId="0" applyFont="1" applyAlignment="1">
      <alignment horizontal="center" vertical="top"/>
    </xf>
    <xf numFmtId="0" fontId="12" fillId="0" borderId="1" xfId="0" applyFont="1" applyBorder="1" applyAlignment="1">
      <alignment horizontal="left" vertical="top" wrapText="1"/>
    </xf>
    <xf numFmtId="0" fontId="7" fillId="3" borderId="0" xfId="0" applyFont="1" applyFill="1" applyAlignment="1" applyProtection="1">
      <alignment horizontal="left" vertical="top"/>
      <protection locked="0"/>
    </xf>
    <xf numFmtId="0" fontId="17" fillId="5" borderId="6" xfId="0" applyFont="1" applyFill="1" applyBorder="1" applyAlignment="1">
      <alignment vertical="top" wrapText="1"/>
    </xf>
    <xf numFmtId="0" fontId="17" fillId="5" borderId="1" xfId="0" applyFont="1" applyFill="1" applyBorder="1" applyAlignment="1">
      <alignment vertical="top" wrapText="1"/>
    </xf>
    <xf numFmtId="0" fontId="17" fillId="5" borderId="3" xfId="0" applyFont="1" applyFill="1" applyBorder="1" applyAlignment="1">
      <alignment vertical="top" wrapText="1"/>
    </xf>
    <xf numFmtId="0" fontId="0" fillId="0" borderId="7" xfId="0" applyBorder="1" applyAlignment="1" applyProtection="1">
      <alignment vertical="top" wrapText="1"/>
      <protection locked="0"/>
    </xf>
    <xf numFmtId="0" fontId="0" fillId="0" borderId="0" xfId="0" applyAlignment="1" applyProtection="1">
      <alignment vertical="top" wrapText="1"/>
      <protection locked="0"/>
    </xf>
    <xf numFmtId="0" fontId="0" fillId="0" borderId="5" xfId="0" applyBorder="1" applyAlignment="1" applyProtection="1">
      <alignment vertical="top" wrapText="1"/>
      <protection locked="0"/>
    </xf>
    <xf numFmtId="0" fontId="17" fillId="4" borderId="7" xfId="0" applyFont="1" applyFill="1" applyBorder="1" applyAlignment="1">
      <alignment vertical="top" wrapText="1"/>
    </xf>
    <xf numFmtId="0" fontId="17" fillId="4" borderId="0" xfId="0" applyFont="1" applyFill="1" applyAlignment="1">
      <alignment vertical="top" wrapText="1"/>
    </xf>
    <xf numFmtId="0" fontId="17" fillId="4" borderId="5" xfId="0" applyFont="1" applyFill="1" applyBorder="1" applyAlignment="1">
      <alignment vertical="top" wrapText="1"/>
    </xf>
    <xf numFmtId="0" fontId="0" fillId="0" borderId="0" xfId="0" applyAlignment="1" applyProtection="1">
      <alignment vertical="top"/>
      <protection locked="0"/>
    </xf>
    <xf numFmtId="0" fontId="0" fillId="0" borderId="5" xfId="0" applyBorder="1" applyAlignment="1" applyProtection="1">
      <alignment vertical="top"/>
      <protection locked="0"/>
    </xf>
    <xf numFmtId="0" fontId="17" fillId="4" borderId="8" xfId="0" applyFont="1" applyFill="1" applyBorder="1" applyAlignment="1">
      <alignment vertical="top" wrapText="1"/>
    </xf>
    <xf numFmtId="0" fontId="17" fillId="4" borderId="9" xfId="0" applyFont="1" applyFill="1" applyBorder="1" applyAlignment="1">
      <alignment vertical="top"/>
    </xf>
    <xf numFmtId="0" fontId="17" fillId="4" borderId="10" xfId="0" applyFont="1" applyFill="1" applyBorder="1" applyAlignment="1">
      <alignment vertical="top"/>
    </xf>
    <xf numFmtId="0" fontId="12" fillId="0" borderId="11" xfId="0" applyFont="1" applyBorder="1" applyAlignment="1">
      <alignment horizontal="center" vertical="top"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0" fillId="0" borderId="11" xfId="0" applyBorder="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8" fillId="4" borderId="7" xfId="0" applyFont="1"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5" xfId="0" applyFill="1" applyBorder="1" applyAlignment="1" applyProtection="1">
      <alignment horizontal="left" vertical="top" wrapText="1"/>
      <protection locked="0"/>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G26" lockText="1" noThreeD="1"/>
</file>

<file path=xl/ctrlProps/ctrlProp2.xml><?xml version="1.0" encoding="utf-8"?>
<formControlPr xmlns="http://schemas.microsoft.com/office/spreadsheetml/2009/9/main" objectType="CheckBox" fmlaLink="G27" lockText="1" noThreeD="1"/>
</file>

<file path=xl/ctrlProps/ctrlProp3.xml><?xml version="1.0" encoding="utf-8"?>
<formControlPr xmlns="http://schemas.microsoft.com/office/spreadsheetml/2009/9/main" objectType="CheckBox" fmlaLink="G2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1933575</xdr:colOff>
          <xdr:row>24</xdr:row>
          <xdr:rowOff>171450</xdr:rowOff>
        </xdr:from>
        <xdr:to>
          <xdr:col>1</xdr:col>
          <xdr:colOff>0</xdr:colOff>
          <xdr:row>26</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1933575</xdr:colOff>
          <xdr:row>26</xdr:row>
          <xdr:rowOff>0</xdr:rowOff>
        </xdr:from>
        <xdr:to>
          <xdr:col>1</xdr:col>
          <xdr:colOff>0</xdr:colOff>
          <xdr:row>27</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838200</xdr:colOff>
      <xdr:row>2</xdr:row>
      <xdr:rowOff>28575</xdr:rowOff>
    </xdr:from>
    <xdr:to>
      <xdr:col>4</xdr:col>
      <xdr:colOff>600075</xdr:colOff>
      <xdr:row>5</xdr:row>
      <xdr:rowOff>9525</xdr:rowOff>
    </xdr:to>
    <xdr:pic>
      <xdr:nvPicPr>
        <xdr:cNvPr id="1029" name="emotion-header-img">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685800"/>
          <a:ext cx="51339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1933575</xdr:colOff>
          <xdr:row>28</xdr:row>
          <xdr:rowOff>28575</xdr:rowOff>
        </xdr:from>
        <xdr:to>
          <xdr:col>1</xdr:col>
          <xdr:colOff>0</xdr:colOff>
          <xdr:row>28</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0"/>
  <sheetViews>
    <sheetView showGridLines="0" tabSelected="1" view="pageBreakPreview" topLeftCell="A64" zoomScaleNormal="100" zoomScaleSheetLayoutView="100" zoomScalePageLayoutView="40" workbookViewId="0">
      <selection activeCell="A74" sqref="A74:D74"/>
    </sheetView>
  </sheetViews>
  <sheetFormatPr baseColWidth="10" defaultRowHeight="15" x14ac:dyDescent="0.25"/>
  <cols>
    <col min="1" max="1" width="34.42578125" style="1" customWidth="1"/>
    <col min="2" max="2" width="19.7109375" style="1" customWidth="1"/>
    <col min="3" max="3" width="11.42578125" style="1"/>
    <col min="4" max="4" width="15" style="1" customWidth="1"/>
    <col min="5" max="5" width="9.140625" style="1" customWidth="1"/>
    <col min="6" max="6" width="11.42578125" style="8"/>
    <col min="7" max="7" width="11.42578125" style="8" hidden="1" customWidth="1"/>
    <col min="8" max="9" width="11.42578125" style="8"/>
    <col min="10" max="16384" width="11.42578125" style="1"/>
  </cols>
  <sheetData>
    <row r="1" spans="1:5" ht="30.75" customHeight="1" x14ac:dyDescent="0.25">
      <c r="A1" s="69" t="s">
        <v>22</v>
      </c>
      <c r="B1" s="69"/>
      <c r="C1" s="69"/>
      <c r="D1" s="69"/>
      <c r="E1" s="69"/>
    </row>
    <row r="2" spans="1:5" ht="21" customHeight="1" x14ac:dyDescent="0.25">
      <c r="A2" s="79"/>
      <c r="B2" s="80"/>
      <c r="C2" s="80"/>
      <c r="D2" s="80"/>
      <c r="E2" s="80"/>
    </row>
    <row r="3" spans="1:5" x14ac:dyDescent="0.25">
      <c r="A3" s="8"/>
      <c r="B3" s="8"/>
      <c r="C3" s="8"/>
      <c r="D3" s="8"/>
      <c r="E3" s="8"/>
    </row>
    <row r="4" spans="1:5" x14ac:dyDescent="0.25">
      <c r="A4" s="8"/>
      <c r="B4" s="8"/>
      <c r="C4" s="8"/>
      <c r="D4" s="8"/>
      <c r="E4" s="8"/>
    </row>
    <row r="5" spans="1:5" x14ac:dyDescent="0.25">
      <c r="A5" s="8"/>
      <c r="B5" s="8"/>
      <c r="C5" s="8"/>
      <c r="D5" s="8"/>
      <c r="E5" s="8"/>
    </row>
    <row r="6" spans="1:5" ht="18.75" x14ac:dyDescent="0.25">
      <c r="A6" s="81" t="s">
        <v>46</v>
      </c>
      <c r="B6" s="81"/>
      <c r="C6" s="81"/>
      <c r="D6" s="81"/>
      <c r="E6" s="81"/>
    </row>
    <row r="7" spans="1:5" ht="18.75" x14ac:dyDescent="0.25">
      <c r="A7" s="51"/>
      <c r="B7" s="51"/>
      <c r="C7" s="51"/>
      <c r="D7" s="51"/>
      <c r="E7" s="51"/>
    </row>
    <row r="8" spans="1:5" ht="23.25" x14ac:dyDescent="0.25">
      <c r="A8" s="8"/>
      <c r="B8" s="9" t="s">
        <v>38</v>
      </c>
      <c r="C8" s="8"/>
      <c r="D8" s="8"/>
      <c r="E8" s="8"/>
    </row>
    <row r="9" spans="1:5" ht="15.75" x14ac:dyDescent="0.25">
      <c r="A9" s="8"/>
      <c r="B9" s="10" t="s">
        <v>39</v>
      </c>
      <c r="C9" s="8"/>
      <c r="D9" s="8"/>
      <c r="E9" s="8"/>
    </row>
    <row r="10" spans="1:5" ht="15.75" x14ac:dyDescent="0.25">
      <c r="A10" s="8"/>
      <c r="B10" s="10" t="s">
        <v>54</v>
      </c>
      <c r="C10" s="8"/>
      <c r="D10" s="8"/>
      <c r="E10" s="8"/>
    </row>
    <row r="11" spans="1:5" ht="15.75" x14ac:dyDescent="0.25">
      <c r="A11" s="8"/>
      <c r="B11" s="10" t="s">
        <v>0</v>
      </c>
      <c r="C11" s="8"/>
      <c r="D11" s="8"/>
      <c r="E11" s="8"/>
    </row>
    <row r="12" spans="1:5" x14ac:dyDescent="0.25">
      <c r="A12" s="8"/>
      <c r="B12" s="8"/>
      <c r="C12" s="8"/>
      <c r="D12" s="8"/>
      <c r="E12" s="8"/>
    </row>
    <row r="13" spans="1:5" ht="44.45" customHeight="1" x14ac:dyDescent="0.25">
      <c r="A13" s="8"/>
      <c r="B13" s="71" t="str">
        <f>IF(B14&gt;0,"","Tragen Sie in die blauen Felder Ihre Daten ein. Mit den Pfeil/Cursor-Tasten bewegen Sie sich von Feld zu Feld.")</f>
        <v>Tragen Sie in die blauen Felder Ihre Daten ein. Mit den Pfeil/Cursor-Tasten bewegen Sie sich von Feld zu Feld.</v>
      </c>
      <c r="C13" s="71"/>
      <c r="D13" s="71"/>
      <c r="E13" s="8"/>
    </row>
    <row r="14" spans="1:5" ht="25.15" customHeight="1" x14ac:dyDescent="0.25">
      <c r="A14" s="36" t="s">
        <v>28</v>
      </c>
      <c r="B14" s="74"/>
      <c r="C14" s="74"/>
      <c r="D14" s="74"/>
      <c r="E14" s="8"/>
    </row>
    <row r="15" spans="1:5" ht="18" customHeight="1" x14ac:dyDescent="0.25">
      <c r="A15" s="36" t="s">
        <v>29</v>
      </c>
      <c r="B15" s="77"/>
      <c r="C15" s="77"/>
      <c r="D15" s="77"/>
      <c r="E15" s="8"/>
    </row>
    <row r="16" spans="1:5" ht="19.899999999999999" customHeight="1" x14ac:dyDescent="0.25">
      <c r="A16" s="8"/>
      <c r="B16" s="20" t="s">
        <v>26</v>
      </c>
      <c r="C16" s="21"/>
      <c r="D16" s="21"/>
      <c r="E16" s="8"/>
    </row>
    <row r="17" spans="1:7" ht="30.75" customHeight="1" x14ac:dyDescent="0.25">
      <c r="A17" s="12" t="s">
        <v>1</v>
      </c>
      <c r="B17" s="74"/>
      <c r="C17" s="74"/>
      <c r="D17" s="74"/>
      <c r="E17" s="8"/>
    </row>
    <row r="18" spans="1:7" x14ac:dyDescent="0.25">
      <c r="A18" s="12" t="s">
        <v>2</v>
      </c>
      <c r="B18" s="78"/>
      <c r="C18" s="78"/>
      <c r="D18" s="78"/>
      <c r="E18" s="8"/>
    </row>
    <row r="19" spans="1:7" x14ac:dyDescent="0.25">
      <c r="A19" s="12" t="s">
        <v>3</v>
      </c>
      <c r="B19" s="2"/>
      <c r="C19" s="22"/>
      <c r="D19" s="22"/>
      <c r="E19" s="8"/>
    </row>
    <row r="20" spans="1:7" x14ac:dyDescent="0.25">
      <c r="A20" s="12" t="s">
        <v>4</v>
      </c>
      <c r="B20" s="78"/>
      <c r="C20" s="78"/>
      <c r="D20" s="78"/>
      <c r="E20" s="8"/>
    </row>
    <row r="21" spans="1:7" x14ac:dyDescent="0.25">
      <c r="A21" s="12" t="s">
        <v>5</v>
      </c>
      <c r="B21" s="78"/>
      <c r="C21" s="78"/>
      <c r="D21" s="78"/>
      <c r="E21" s="8"/>
    </row>
    <row r="22" spans="1:7" x14ac:dyDescent="0.25">
      <c r="A22" s="12" t="s">
        <v>6</v>
      </c>
      <c r="B22" s="78"/>
      <c r="C22" s="78"/>
      <c r="D22" s="78"/>
      <c r="E22" s="8"/>
    </row>
    <row r="23" spans="1:7" x14ac:dyDescent="0.25">
      <c r="A23" s="12" t="s">
        <v>7</v>
      </c>
      <c r="B23" s="75"/>
      <c r="C23" s="75"/>
      <c r="D23" s="75"/>
      <c r="E23" s="8"/>
    </row>
    <row r="24" spans="1:7" x14ac:dyDescent="0.25">
      <c r="A24" s="8"/>
      <c r="B24" s="8"/>
      <c r="C24" s="8"/>
      <c r="D24" s="8"/>
      <c r="E24" s="8"/>
    </row>
    <row r="25" spans="1:7" x14ac:dyDescent="0.25">
      <c r="A25" s="13" t="s">
        <v>17</v>
      </c>
      <c r="B25" s="11" t="str">
        <f>IF(AND(G26=FALSE,G27=FALSE),"(bitte Zutreffendes ankreuzen)","")</f>
        <v>(bitte Zutreffendes ankreuzen)</v>
      </c>
      <c r="C25" s="8"/>
      <c r="D25" s="8"/>
      <c r="E25" s="8"/>
    </row>
    <row r="26" spans="1:7" x14ac:dyDescent="0.25">
      <c r="A26" s="3"/>
      <c r="B26" s="8" t="s">
        <v>34</v>
      </c>
      <c r="C26" s="8"/>
      <c r="D26" s="8"/>
      <c r="E26" s="8"/>
      <c r="G26" s="1" t="b">
        <v>0</v>
      </c>
    </row>
    <row r="27" spans="1:7" x14ac:dyDescent="0.25">
      <c r="A27" s="3"/>
      <c r="B27" s="8" t="s">
        <v>35</v>
      </c>
      <c r="C27" s="8"/>
      <c r="D27" s="8"/>
      <c r="E27" s="8"/>
      <c r="G27" s="1" t="b">
        <v>0</v>
      </c>
    </row>
    <row r="28" spans="1:7" x14ac:dyDescent="0.25">
      <c r="A28" s="8"/>
      <c r="B28" s="11"/>
      <c r="C28" s="8"/>
      <c r="D28" s="8"/>
      <c r="E28" s="8"/>
    </row>
    <row r="29" spans="1:7" ht="45" customHeight="1" x14ac:dyDescent="0.25">
      <c r="B29" s="76" t="s">
        <v>47</v>
      </c>
      <c r="C29" s="76"/>
      <c r="D29" s="76"/>
      <c r="E29" s="8"/>
      <c r="G29" s="1" t="b">
        <v>0</v>
      </c>
    </row>
    <row r="30" spans="1:7" x14ac:dyDescent="0.25">
      <c r="A30" s="8"/>
      <c r="B30" s="8"/>
      <c r="C30" s="8"/>
      <c r="D30" s="8"/>
      <c r="E30" s="8"/>
    </row>
    <row r="31" spans="1:7" x14ac:dyDescent="0.25">
      <c r="A31" s="12" t="s">
        <v>4</v>
      </c>
      <c r="B31" s="83"/>
      <c r="C31" s="83"/>
      <c r="D31" s="83"/>
      <c r="E31" s="8"/>
    </row>
    <row r="32" spans="1:7" ht="23.25" customHeight="1" x14ac:dyDescent="0.25">
      <c r="A32" s="12" t="s">
        <v>21</v>
      </c>
      <c r="B32" s="4"/>
      <c r="C32" s="8"/>
      <c r="D32" s="8"/>
      <c r="E32" s="8"/>
    </row>
    <row r="33" spans="1:5" x14ac:dyDescent="0.25">
      <c r="A33" s="8"/>
      <c r="B33" s="8"/>
      <c r="C33" s="8"/>
      <c r="D33" s="8"/>
      <c r="E33" s="8"/>
    </row>
    <row r="34" spans="1:5" ht="45" customHeight="1" x14ac:dyDescent="0.25">
      <c r="A34" s="8"/>
      <c r="B34" s="82" t="str">
        <f>IF(G29=FALSE,"Sie haben die Geschäftsbedingungen noch nicht akzeptiert! Bitte klicken Sie dazu auf das Aktivierungskästchen.","")</f>
        <v>Sie haben die Geschäftsbedingungen noch nicht akzeptiert! Bitte klicken Sie dazu auf das Aktivierungskästchen.</v>
      </c>
      <c r="C34" s="82"/>
      <c r="D34" s="82"/>
      <c r="E34" s="8"/>
    </row>
    <row r="35" spans="1:5" x14ac:dyDescent="0.25">
      <c r="A35" s="8"/>
      <c r="B35" s="23" t="s">
        <v>18</v>
      </c>
      <c r="C35" s="8"/>
      <c r="D35" s="8"/>
      <c r="E35" s="8"/>
    </row>
    <row r="36" spans="1:5" ht="24.6" customHeight="1" x14ac:dyDescent="0.25">
      <c r="A36" s="8"/>
      <c r="B36" s="8"/>
      <c r="C36" s="8"/>
      <c r="D36" s="8"/>
      <c r="E36" s="8"/>
    </row>
    <row r="37" spans="1:5" x14ac:dyDescent="0.25">
      <c r="A37" s="8"/>
      <c r="B37" s="11"/>
      <c r="C37" s="8"/>
      <c r="D37" s="8"/>
      <c r="E37" s="8"/>
    </row>
    <row r="38" spans="1:5" ht="42.75" customHeight="1" x14ac:dyDescent="0.25">
      <c r="A38" s="8"/>
      <c r="B38" s="72" t="s">
        <v>45</v>
      </c>
      <c r="C38" s="73"/>
      <c r="D38" s="73"/>
      <c r="E38" s="8"/>
    </row>
    <row r="39" spans="1:5" ht="10.5" customHeight="1" x14ac:dyDescent="0.25">
      <c r="A39" s="8"/>
      <c r="B39" s="52"/>
      <c r="C39" s="45"/>
      <c r="D39" s="45"/>
      <c r="E39" s="8"/>
    </row>
    <row r="40" spans="1:5" x14ac:dyDescent="0.25">
      <c r="A40" s="8"/>
      <c r="B40" s="11" t="s">
        <v>60</v>
      </c>
      <c r="C40" s="42"/>
      <c r="D40" s="42"/>
      <c r="E40" s="8"/>
    </row>
    <row r="41" spans="1:5" x14ac:dyDescent="0.25">
      <c r="A41" s="49" t="s">
        <v>44</v>
      </c>
      <c r="B41" s="35" t="s">
        <v>36</v>
      </c>
      <c r="C41" s="8"/>
      <c r="D41" s="35"/>
      <c r="E41" s="8"/>
    </row>
    <row r="42" spans="1:5" x14ac:dyDescent="0.25">
      <c r="A42" s="49"/>
      <c r="B42" s="35"/>
      <c r="C42" s="8"/>
      <c r="D42" s="35"/>
      <c r="E42" s="50" t="s">
        <v>23</v>
      </c>
    </row>
    <row r="43" spans="1:5" ht="30" x14ac:dyDescent="0.25">
      <c r="A43" s="14" t="s">
        <v>42</v>
      </c>
      <c r="B43" s="70">
        <f>B17</f>
        <v>0</v>
      </c>
      <c r="C43" s="70"/>
      <c r="D43" s="70"/>
      <c r="E43" s="8"/>
    </row>
    <row r="44" spans="1:5" x14ac:dyDescent="0.25">
      <c r="A44" s="14"/>
      <c r="B44" s="39"/>
      <c r="C44" s="39"/>
      <c r="D44" s="39"/>
      <c r="E44" s="8"/>
    </row>
    <row r="45" spans="1:5" ht="27.6" customHeight="1" x14ac:dyDescent="0.25">
      <c r="A45" s="15" t="s">
        <v>25</v>
      </c>
      <c r="B45" s="71" t="str">
        <f>IF(G26=TRUE,"Ehrenamt",IF(G27=TRUE,"Gewerbe","(Auf der ersten Seite bitte Gewerbe oder Ehrenamt ankreuzen!!!)"))</f>
        <v>(Auf der ersten Seite bitte Gewerbe oder Ehrenamt ankreuzen!!!)</v>
      </c>
      <c r="C45" s="71"/>
      <c r="D45" s="71"/>
      <c r="E45" s="8"/>
    </row>
    <row r="46" spans="1:5" ht="11.45" customHeight="1" x14ac:dyDescent="0.25">
      <c r="A46" s="15"/>
      <c r="B46" s="38"/>
      <c r="C46" s="38"/>
      <c r="D46" s="38"/>
      <c r="E46" s="8"/>
    </row>
    <row r="47" spans="1:5" ht="36.75" customHeight="1" x14ac:dyDescent="0.25">
      <c r="A47" s="14" t="s">
        <v>41</v>
      </c>
      <c r="B47" s="98"/>
      <c r="C47" s="99"/>
      <c r="D47" s="100"/>
      <c r="E47" s="8"/>
    </row>
    <row r="48" spans="1:5" ht="34.9" customHeight="1" x14ac:dyDescent="0.25">
      <c r="A48" s="13" t="s">
        <v>30</v>
      </c>
      <c r="B48" s="101"/>
      <c r="C48" s="102"/>
      <c r="D48" s="103"/>
      <c r="E48" s="8"/>
    </row>
    <row r="49" spans="1:5" ht="15.6" customHeight="1" x14ac:dyDescent="0.25">
      <c r="A49" s="13"/>
      <c r="B49" s="37"/>
      <c r="C49" s="37"/>
      <c r="D49" s="37"/>
      <c r="E49" s="8"/>
    </row>
    <row r="50" spans="1:5" ht="18.75" x14ac:dyDescent="0.25">
      <c r="A50" s="46" t="s">
        <v>43</v>
      </c>
      <c r="B50" s="47" t="s">
        <v>14</v>
      </c>
      <c r="C50" s="24" t="s">
        <v>15</v>
      </c>
      <c r="D50" s="24" t="s">
        <v>16</v>
      </c>
      <c r="E50" s="8"/>
    </row>
    <row r="51" spans="1:5" ht="45" x14ac:dyDescent="0.25">
      <c r="A51" s="17"/>
      <c r="B51" s="32" t="str">
        <f>IF(G26=TRUE,"(Preise für gemeinnützige Einrichtungen)",IF(G27=TRUE,"(Preise für gewerbliche Unternehmen)","Bitte geben Sie auf der ersten Seite an, ob Ihre Einrichtung gewerblich oder gemeinnützig ist"))</f>
        <v>Bitte geben Sie auf der ersten Seite an, ob Ihre Einrichtung gewerblich oder gemeinnützig ist</v>
      </c>
      <c r="C51" s="33" t="s">
        <v>20</v>
      </c>
      <c r="D51" s="34"/>
      <c r="E51" s="8"/>
    </row>
    <row r="52" spans="1:5" x14ac:dyDescent="0.25">
      <c r="A52" s="16" t="s">
        <v>8</v>
      </c>
      <c r="B52" s="25" t="s">
        <v>9</v>
      </c>
      <c r="C52" s="5"/>
      <c r="D52" s="29">
        <v>0</v>
      </c>
      <c r="E52" s="8"/>
    </row>
    <row r="53" spans="1:5" x14ac:dyDescent="0.25">
      <c r="A53" s="17" t="s">
        <v>10</v>
      </c>
      <c r="B53" s="26" t="s">
        <v>9</v>
      </c>
      <c r="C53" s="6"/>
      <c r="D53" s="30">
        <v>0</v>
      </c>
      <c r="E53" s="8"/>
    </row>
    <row r="54" spans="1:5" x14ac:dyDescent="0.25">
      <c r="A54" s="17" t="s">
        <v>27</v>
      </c>
      <c r="B54" s="26" t="s">
        <v>9</v>
      </c>
      <c r="C54" s="6"/>
      <c r="D54" s="30">
        <v>0</v>
      </c>
      <c r="E54" s="8"/>
    </row>
    <row r="55" spans="1:5" x14ac:dyDescent="0.25">
      <c r="A55" s="17" t="s">
        <v>19</v>
      </c>
      <c r="B55" s="27">
        <f>IF(AND(G26=TRUE,C55&lt;2),0,IF(AND(G26=TRUE,C55&gt;=2),60,190))</f>
        <v>190</v>
      </c>
      <c r="C55" s="6"/>
      <c r="D55" s="30">
        <f>IF(G26=TRUE,B55*(C55-1),B55*C55)</f>
        <v>0</v>
      </c>
      <c r="E55" s="8"/>
    </row>
    <row r="56" spans="1:5" x14ac:dyDescent="0.25">
      <c r="A56" s="17" t="s">
        <v>32</v>
      </c>
      <c r="B56" s="27">
        <f>IF(G26=TRUE,60,380)</f>
        <v>380</v>
      </c>
      <c r="C56" s="6"/>
      <c r="D56" s="30">
        <f t="shared" ref="D56:D63" si="0">B56*C56</f>
        <v>0</v>
      </c>
      <c r="E56" s="8"/>
    </row>
    <row r="57" spans="1:5" x14ac:dyDescent="0.25">
      <c r="A57" s="17" t="s">
        <v>37</v>
      </c>
      <c r="B57" s="27">
        <f>IF(G26=TRUE,60,580)</f>
        <v>580</v>
      </c>
      <c r="C57" s="6"/>
      <c r="D57" s="30">
        <f>B57*C57</f>
        <v>0</v>
      </c>
      <c r="E57" s="8"/>
    </row>
    <row r="58" spans="1:5" x14ac:dyDescent="0.25">
      <c r="A58" s="57" t="s">
        <v>49</v>
      </c>
      <c r="B58" s="28">
        <f>IF(G26=TRUE,0,350)</f>
        <v>350</v>
      </c>
      <c r="C58" s="7"/>
      <c r="D58" s="31">
        <f t="shared" si="0"/>
        <v>0</v>
      </c>
      <c r="E58" s="8"/>
    </row>
    <row r="59" spans="1:5" x14ac:dyDescent="0.25">
      <c r="A59" s="17" t="s">
        <v>33</v>
      </c>
      <c r="B59" s="27">
        <v>10</v>
      </c>
      <c r="C59" s="6"/>
      <c r="D59" s="30">
        <f t="shared" si="0"/>
        <v>0</v>
      </c>
      <c r="E59" s="8"/>
    </row>
    <row r="60" spans="1:5" x14ac:dyDescent="0.25">
      <c r="A60" s="17" t="s">
        <v>11</v>
      </c>
      <c r="B60" s="27">
        <v>30</v>
      </c>
      <c r="C60" s="6"/>
      <c r="D60" s="30">
        <f t="shared" si="0"/>
        <v>0</v>
      </c>
      <c r="E60" s="8"/>
    </row>
    <row r="61" spans="1:5" x14ac:dyDescent="0.25">
      <c r="A61" s="67" t="s">
        <v>58</v>
      </c>
      <c r="B61" s="68" t="s">
        <v>59</v>
      </c>
      <c r="C61" s="6"/>
      <c r="D61" s="30"/>
      <c r="E61" s="8"/>
    </row>
    <row r="62" spans="1:5" x14ac:dyDescent="0.25">
      <c r="A62" s="17" t="s">
        <v>12</v>
      </c>
      <c r="B62" s="27">
        <v>5</v>
      </c>
      <c r="C62" s="6"/>
      <c r="D62" s="30">
        <f t="shared" si="0"/>
        <v>0</v>
      </c>
      <c r="E62" s="8"/>
    </row>
    <row r="63" spans="1:5" x14ac:dyDescent="0.25">
      <c r="A63" s="17" t="s">
        <v>31</v>
      </c>
      <c r="B63" s="27">
        <v>8</v>
      </c>
      <c r="C63" s="6"/>
      <c r="D63" s="30">
        <f t="shared" si="0"/>
        <v>0</v>
      </c>
      <c r="E63" s="8"/>
    </row>
    <row r="64" spans="1:5" x14ac:dyDescent="0.25">
      <c r="A64" s="16" t="s">
        <v>13</v>
      </c>
      <c r="B64" s="43">
        <v>2</v>
      </c>
      <c r="C64" s="7"/>
      <c r="D64" s="31">
        <f>SUM(B64*C64)</f>
        <v>0</v>
      </c>
      <c r="E64" s="8"/>
    </row>
    <row r="65" spans="1:11" x14ac:dyDescent="0.25">
      <c r="A65" s="66" t="s">
        <v>57</v>
      </c>
      <c r="B65" s="55"/>
      <c r="C65" s="56"/>
      <c r="D65" s="65">
        <f>SUM(D52:D64)</f>
        <v>0</v>
      </c>
      <c r="E65" s="8"/>
    </row>
    <row r="66" spans="1:11" s="59" customFormat="1" ht="18.600000000000001" customHeight="1" x14ac:dyDescent="0.25">
      <c r="A66" s="59" t="s">
        <v>51</v>
      </c>
      <c r="C66" s="60"/>
      <c r="D66" s="58">
        <f>D65*0.19</f>
        <v>0</v>
      </c>
      <c r="E66" s="61"/>
      <c r="F66" s="61"/>
      <c r="G66" s="61"/>
      <c r="H66" s="61"/>
      <c r="I66" s="61"/>
    </row>
    <row r="67" spans="1:11" ht="18.600000000000001" customHeight="1" x14ac:dyDescent="0.25">
      <c r="A67" s="62" t="s">
        <v>50</v>
      </c>
      <c r="B67" s="63"/>
      <c r="C67" s="64"/>
      <c r="D67" s="54">
        <f>SUM(D65:D66)</f>
        <v>0</v>
      </c>
      <c r="E67" s="8"/>
    </row>
    <row r="68" spans="1:11" ht="9.75" customHeight="1" x14ac:dyDescent="0.25">
      <c r="A68" s="40"/>
      <c r="B68" s="40"/>
      <c r="C68" s="40"/>
      <c r="D68" s="41"/>
      <c r="E68" s="8"/>
    </row>
    <row r="69" spans="1:11" ht="18.75" customHeight="1" x14ac:dyDescent="0.25">
      <c r="A69" s="18" t="s">
        <v>52</v>
      </c>
      <c r="B69" s="8"/>
      <c r="C69" s="8"/>
      <c r="D69" s="8"/>
      <c r="E69" s="15"/>
    </row>
    <row r="70" spans="1:11" ht="110.25" customHeight="1" x14ac:dyDescent="0.25">
      <c r="A70" s="95" t="s">
        <v>53</v>
      </c>
      <c r="B70" s="96"/>
      <c r="C70" s="96"/>
      <c r="D70" s="97"/>
      <c r="E70" s="8"/>
    </row>
    <row r="71" spans="1:11" ht="45" customHeight="1" x14ac:dyDescent="0.25">
      <c r="A71" s="87" t="s">
        <v>56</v>
      </c>
      <c r="B71" s="93"/>
      <c r="C71" s="93"/>
      <c r="D71" s="94"/>
    </row>
    <row r="72" spans="1:11" ht="16.5" customHeight="1" x14ac:dyDescent="0.25">
      <c r="A72" s="90" t="s">
        <v>40</v>
      </c>
      <c r="B72" s="91"/>
      <c r="C72" s="91"/>
      <c r="D72" s="92"/>
      <c r="E72" s="8"/>
    </row>
    <row r="73" spans="1:11" ht="45.75" customHeight="1" x14ac:dyDescent="0.25">
      <c r="A73" s="87" t="s">
        <v>55</v>
      </c>
      <c r="B73" s="88"/>
      <c r="C73" s="88"/>
      <c r="D73" s="89"/>
    </row>
    <row r="74" spans="1:11" ht="60" customHeight="1" x14ac:dyDescent="0.25">
      <c r="A74" s="104" t="s">
        <v>61</v>
      </c>
      <c r="B74" s="105"/>
      <c r="C74" s="105"/>
      <c r="D74" s="106"/>
    </row>
    <row r="75" spans="1:11" ht="44.25" customHeight="1" x14ac:dyDescent="0.25">
      <c r="A75" s="84" t="s">
        <v>48</v>
      </c>
      <c r="B75" s="85"/>
      <c r="C75" s="85"/>
      <c r="D75" s="86"/>
      <c r="E75" s="53"/>
      <c r="K75" s="48"/>
    </row>
    <row r="76" spans="1:11" x14ac:dyDescent="0.25">
      <c r="A76" s="19"/>
      <c r="B76" s="8"/>
      <c r="C76" s="8"/>
      <c r="D76" s="8"/>
      <c r="E76" s="44" t="s">
        <v>24</v>
      </c>
    </row>
    <row r="77" spans="1:11" x14ac:dyDescent="0.25">
      <c r="A77" s="19"/>
      <c r="B77" s="8"/>
      <c r="C77" s="8"/>
      <c r="D77" s="8"/>
      <c r="E77" s="8"/>
    </row>
    <row r="78" spans="1:11" x14ac:dyDescent="0.25">
      <c r="A78" s="19"/>
      <c r="B78" s="8"/>
      <c r="C78" s="8"/>
      <c r="D78" s="8"/>
      <c r="E78" s="8"/>
    </row>
    <row r="79" spans="1:11" x14ac:dyDescent="0.25">
      <c r="A79" s="8"/>
      <c r="B79" s="8"/>
      <c r="C79" s="8"/>
      <c r="D79" s="8"/>
      <c r="E79" s="8"/>
    </row>
    <row r="80" spans="1:11" x14ac:dyDescent="0.25">
      <c r="A80" s="8"/>
      <c r="B80" s="8"/>
      <c r="C80" s="8"/>
      <c r="D80" s="8"/>
      <c r="E80" s="8"/>
    </row>
  </sheetData>
  <mergeCells count="26">
    <mergeCell ref="B34:D34"/>
    <mergeCell ref="B31:D31"/>
    <mergeCell ref="A75:D75"/>
    <mergeCell ref="A73:D73"/>
    <mergeCell ref="A72:D72"/>
    <mergeCell ref="A71:D71"/>
    <mergeCell ref="A70:D70"/>
    <mergeCell ref="B47:D47"/>
    <mergeCell ref="B48:D48"/>
    <mergeCell ref="A74:D74"/>
    <mergeCell ref="A1:E1"/>
    <mergeCell ref="B43:D43"/>
    <mergeCell ref="B45:D45"/>
    <mergeCell ref="B38:D38"/>
    <mergeCell ref="B13:D13"/>
    <mergeCell ref="B14:D14"/>
    <mergeCell ref="B23:D23"/>
    <mergeCell ref="B29:D29"/>
    <mergeCell ref="B15:D15"/>
    <mergeCell ref="B17:D17"/>
    <mergeCell ref="B18:D18"/>
    <mergeCell ref="B20:D20"/>
    <mergeCell ref="A2:E2"/>
    <mergeCell ref="A6:E6"/>
    <mergeCell ref="B21:D21"/>
    <mergeCell ref="B22:D22"/>
  </mergeCells>
  <pageMargins left="0.59055118110236227" right="0.59055118110236227" top="0.39370078740157483" bottom="0.39370078740157483" header="0.31496062992125984" footer="0.31496062992125984"/>
  <pageSetup paperSize="9" scale="96" orientation="portrait" r:id="rId1"/>
  <rowBreaks count="1" manualBreakCount="1">
    <brk id="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1933575</xdr:colOff>
                    <xdr:row>24</xdr:row>
                    <xdr:rowOff>171450</xdr:rowOff>
                  </from>
                  <to>
                    <xdr:col>1</xdr:col>
                    <xdr:colOff>0</xdr:colOff>
                    <xdr:row>26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1933575</xdr:colOff>
                    <xdr:row>26</xdr:row>
                    <xdr:rowOff>0</xdr:rowOff>
                  </from>
                  <to>
                    <xdr:col>1</xdr:col>
                    <xdr:colOff>0</xdr:colOff>
                    <xdr:row>27</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1933575</xdr:colOff>
                    <xdr:row>28</xdr:row>
                    <xdr:rowOff>28575</xdr:rowOff>
                  </from>
                  <to>
                    <xdr:col>1</xdr:col>
                    <xdr:colOff>0</xdr:colOff>
                    <xdr:row>28</xdr:row>
                    <xdr:rowOff>247650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EF27CE1B9521648A84346568157D1B3" ma:contentTypeVersion="7" ma:contentTypeDescription="Ein neues Dokument erstellen." ma:contentTypeScope="" ma:versionID="ceddaeb6453ce9f9bb083fc316a81c4a">
  <xsd:schema xmlns:xsd="http://www.w3.org/2001/XMLSchema" xmlns:xs="http://www.w3.org/2001/XMLSchema" xmlns:p="http://schemas.microsoft.com/office/2006/metadata/properties" xmlns:ns3="c599d5e5-9208-440d-b679-c80af93e4d69" xmlns:ns4="4ed3d85c-56f4-41aa-9ec9-3f059ad7199f" targetNamespace="http://schemas.microsoft.com/office/2006/metadata/properties" ma:root="true" ma:fieldsID="5ee6074f43026b0028bd3f38ba3219eb" ns3:_="" ns4:_="">
    <xsd:import namespace="c599d5e5-9208-440d-b679-c80af93e4d69"/>
    <xsd:import namespace="4ed3d85c-56f4-41aa-9ec9-3f059ad7199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9d5e5-9208-440d-b679-c80af93e4d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d3d85c-56f4-41aa-9ec9-3f059ad7199f"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SharingHintHash" ma:index="14"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293738-5351-44BF-AB75-09BC436BE056}">
  <ds:schemaRefs>
    <ds:schemaRef ds:uri="http://purl.org/dc/elements/1.1/"/>
    <ds:schemaRef ds:uri="4ed3d85c-56f4-41aa-9ec9-3f059ad7199f"/>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c599d5e5-9208-440d-b679-c80af93e4d6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EAAB0F0-601E-4A88-B2F1-0DEF94EB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9d5e5-9208-440d-b679-c80af93e4d69"/>
    <ds:schemaRef ds:uri="4ed3d85c-56f4-41aa-9ec9-3f059ad719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63C0AF-2FB2-4A80-B7CC-354967D06B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Antrag messe aktiv50plus</vt:lpstr>
    </vt:vector>
  </TitlesOfParts>
  <Company>ELKW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Schmogro, Peter</dc:creator>
  <cp:lastModifiedBy>Wiedemann, Daniela</cp:lastModifiedBy>
  <cp:lastPrinted>2022-10-12T09:01:12Z</cp:lastPrinted>
  <dcterms:created xsi:type="dcterms:W3CDTF">2013-08-01T20:47:12Z</dcterms:created>
  <dcterms:modified xsi:type="dcterms:W3CDTF">2023-11-09T11:12:44Z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0x0101004EF27CE1B9521648A84346568157D1B3</vt:lpwstr>
  </property>
</Properties>
</file>